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9NG9\Documents\DIPLAN\DATOS ABIERTOS\PARA PUBLICAR\MATRICULA SEXO TURNO SEDE\AÑO ACADÉMICO19-20\VERANO\"/>
    </mc:Choice>
  </mc:AlternateContent>
  <xr:revisionPtr revIDLastSave="0" documentId="13_ncr:1_{813E735D-D384-4297-9792-467E0F0601A2}" xr6:coauthVersionLast="45" xr6:coauthVersionMax="45" xr10:uidLastSave="{00000000-0000-0000-0000-000000000000}"/>
  <bookViews>
    <workbookView xWindow="-108" yWindow="-108" windowWidth="23256" windowHeight="12576" xr2:uid="{B26A9803-8BA9-4CCF-8F7C-5E8583F364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G7" i="2"/>
  <c r="F7" i="2"/>
  <c r="E7" i="2"/>
  <c r="H6" i="2"/>
  <c r="F6" i="2"/>
  <c r="E6" i="2"/>
  <c r="H5" i="2"/>
  <c r="G5" i="2"/>
  <c r="F5" i="2"/>
  <c r="E5" i="2"/>
  <c r="H4" i="2"/>
  <c r="F4" i="2"/>
  <c r="G3" i="2"/>
  <c r="H2" i="2"/>
  <c r="F2" i="2"/>
  <c r="E2" i="2"/>
</calcChain>
</file>

<file path=xl/sharedStrings.xml><?xml version="1.0" encoding="utf-8"?>
<sst xmlns="http://schemas.openxmlformats.org/spreadsheetml/2006/main" count="47" uniqueCount="23">
  <si>
    <t>Sede</t>
  </si>
  <si>
    <t>Panamá - Facultad de Ingeniería Civil</t>
  </si>
  <si>
    <t>Panamá - Facultad de Ingeniería Eléctrica</t>
  </si>
  <si>
    <t>Panamá - Facultad de Ingeniería Industrial</t>
  </si>
  <si>
    <t>Panamá - Facultad de Ingeniería Mecánica</t>
  </si>
  <si>
    <t>Panamá - Facultad de Ciencias y Tecnología</t>
  </si>
  <si>
    <t>Centro Regional de Azuero</t>
  </si>
  <si>
    <t>Centro Regional de Bocas del Toro</t>
  </si>
  <si>
    <t>Centro Regional de Coclé</t>
  </si>
  <si>
    <t>Centro Regional de Colón</t>
  </si>
  <si>
    <t>Centro Regional de Chiriquí</t>
  </si>
  <si>
    <t>Centro Regional de Panamá Oeste</t>
  </si>
  <si>
    <t>Centro Regional de Veraguas</t>
  </si>
  <si>
    <t>Año</t>
  </si>
  <si>
    <t>Semestre o Verano</t>
  </si>
  <si>
    <t>Verano</t>
  </si>
  <si>
    <t>Panamá - Facultad de Ingeniería de Sistemas Computacionales</t>
  </si>
  <si>
    <t>Año Académico</t>
  </si>
  <si>
    <t>2019-2020</t>
  </si>
  <si>
    <t>Matrícula de hombres en turno diurno</t>
  </si>
  <si>
    <t>Matrícula de hombres en turno nocturno</t>
  </si>
  <si>
    <t>Matrícula de mujeres en turno diurno</t>
  </si>
  <si>
    <t>Matrícula de mujeres en turno nocturno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</si>
</sst>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2" x14ac:knownFonts="1"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81F0-4DB5-4768-9861-37AC00FC485F}">
  <dimension ref="A1:H14"/>
  <sheetViews>
    <sheetView tabSelected="1" workbookViewId="0">
      <selection activeCell="H1" sqref="H1:H1048576"/>
    </sheetView>
  </sheetViews>
  <sheetFormatPr baseColWidth="10" defaultRowHeight="14.4" x14ac:dyDescent="0.3"/>
  <cols>
    <col min="1" max="1" width="58.21875" style="3" bestFit="1" customWidth="1"/>
    <col min="2" max="2" width="14.6640625" style="3" bestFit="1" customWidth="1"/>
    <col min="3" max="3" width="5.44140625" style="3" bestFit="1" customWidth="1"/>
    <col min="4" max="4" width="11.109375" style="3" bestFit="1" customWidth="1"/>
    <col min="5" max="5" width="34.6640625" style="3" bestFit="1" customWidth="1"/>
    <col min="6" max="6" width="37" style="3" bestFit="1" customWidth="1"/>
    <col min="7" max="7" width="34" style="3" bestFit="1" customWidth="1"/>
    <col min="8" max="8" width="36.21875" style="3" bestFit="1" customWidth="1"/>
    <col min="9" max="16384" width="11.5546875" style="3"/>
  </cols>
  <sheetData>
    <row r="1" spans="1:8" ht="27.6" x14ac:dyDescent="0.3">
      <c r="A1" s="4" t="s">
        <v>0</v>
      </c>
      <c r="B1" s="1" t="s">
        <v>17</v>
      </c>
      <c r="C1" s="4" t="s">
        <v>13</v>
      </c>
      <c r="D1" s="4" t="s">
        <v>14</v>
      </c>
      <c r="E1" s="5" t="s">
        <v>19</v>
      </c>
      <c r="F1" s="5" t="s">
        <v>20</v>
      </c>
      <c r="G1" s="5" t="s">
        <v>21</v>
      </c>
      <c r="H1" s="5" t="s">
        <v>22</v>
      </c>
    </row>
    <row r="2" spans="1:8" x14ac:dyDescent="0.3">
      <c r="A2" s="6" t="s">
        <v>1</v>
      </c>
      <c r="B2" s="2" t="s">
        <v>18</v>
      </c>
      <c r="C2" s="6">
        <v>2020</v>
      </c>
      <c r="D2" s="6" t="s">
        <v>15</v>
      </c>
      <c r="E2" s="7">
        <f>552</f>
        <v>552</v>
      </c>
      <c r="F2" s="7">
        <f>262+143</f>
        <v>405</v>
      </c>
      <c r="G2" s="7">
        <v>574</v>
      </c>
      <c r="H2" s="7">
        <f>321+135</f>
        <v>456</v>
      </c>
    </row>
    <row r="3" spans="1:8" x14ac:dyDescent="0.3">
      <c r="A3" s="6" t="s">
        <v>2</v>
      </c>
      <c r="B3" s="2" t="s">
        <v>18</v>
      </c>
      <c r="C3" s="6">
        <v>2020</v>
      </c>
      <c r="D3" s="6" t="s">
        <v>15</v>
      </c>
      <c r="E3" s="7">
        <v>161</v>
      </c>
      <c r="F3" s="7">
        <v>39</v>
      </c>
      <c r="G3" s="7">
        <f>189+32</f>
        <v>221</v>
      </c>
      <c r="H3" s="7">
        <v>48</v>
      </c>
    </row>
    <row r="4" spans="1:8" x14ac:dyDescent="0.3">
      <c r="A4" s="6" t="s">
        <v>3</v>
      </c>
      <c r="B4" s="2" t="s">
        <v>18</v>
      </c>
      <c r="C4" s="6">
        <v>2020</v>
      </c>
      <c r="D4" s="6" t="s">
        <v>15</v>
      </c>
      <c r="E4" s="7">
        <v>189</v>
      </c>
      <c r="F4" s="7">
        <f>209+102</f>
        <v>311</v>
      </c>
      <c r="G4" s="7">
        <v>230</v>
      </c>
      <c r="H4" s="7">
        <f>330+117</f>
        <v>447</v>
      </c>
    </row>
    <row r="5" spans="1:8" x14ac:dyDescent="0.3">
      <c r="A5" s="6" t="s">
        <v>4</v>
      </c>
      <c r="B5" s="2" t="s">
        <v>18</v>
      </c>
      <c r="C5" s="6">
        <v>2020</v>
      </c>
      <c r="D5" s="6" t="s">
        <v>15</v>
      </c>
      <c r="E5" s="7">
        <f>211+5+75</f>
        <v>291</v>
      </c>
      <c r="F5" s="7">
        <f>289+22+67</f>
        <v>378</v>
      </c>
      <c r="G5" s="7">
        <f>69+1+11</f>
        <v>81</v>
      </c>
      <c r="H5" s="7">
        <f>99+11+39</f>
        <v>149</v>
      </c>
    </row>
    <row r="6" spans="1:8" x14ac:dyDescent="0.3">
      <c r="A6" s="6" t="s">
        <v>16</v>
      </c>
      <c r="B6" s="2" t="s">
        <v>18</v>
      </c>
      <c r="C6" s="6">
        <v>2020</v>
      </c>
      <c r="D6" s="6" t="s">
        <v>15</v>
      </c>
      <c r="E6" s="7">
        <f>232</f>
        <v>232</v>
      </c>
      <c r="F6" s="7">
        <f>88+263</f>
        <v>351</v>
      </c>
      <c r="G6" s="7">
        <v>48</v>
      </c>
      <c r="H6" s="7">
        <f>68+59</f>
        <v>127</v>
      </c>
    </row>
    <row r="7" spans="1:8" x14ac:dyDescent="0.3">
      <c r="A7" s="6" t="s">
        <v>5</v>
      </c>
      <c r="B7" s="2" t="s">
        <v>18</v>
      </c>
      <c r="C7" s="6">
        <v>2020</v>
      </c>
      <c r="D7" s="6" t="s">
        <v>15</v>
      </c>
      <c r="E7" s="7">
        <f>21+27</f>
        <v>48</v>
      </c>
      <c r="F7" s="7">
        <f>39+11</f>
        <v>50</v>
      </c>
      <c r="G7" s="7">
        <f>9+55</f>
        <v>64</v>
      </c>
      <c r="H7" s="7">
        <f>46+29</f>
        <v>75</v>
      </c>
    </row>
    <row r="8" spans="1:8" x14ac:dyDescent="0.3">
      <c r="A8" s="6" t="s">
        <v>6</v>
      </c>
      <c r="B8" s="2" t="s">
        <v>18</v>
      </c>
      <c r="C8" s="6">
        <v>2020</v>
      </c>
      <c r="D8" s="6" t="s">
        <v>15</v>
      </c>
      <c r="E8" s="7">
        <v>131</v>
      </c>
      <c r="F8" s="7">
        <v>46</v>
      </c>
      <c r="G8" s="7">
        <v>150</v>
      </c>
      <c r="H8" s="7">
        <v>46</v>
      </c>
    </row>
    <row r="9" spans="1:8" x14ac:dyDescent="0.3">
      <c r="A9" s="6" t="s">
        <v>7</v>
      </c>
      <c r="B9" s="2" t="s">
        <v>18</v>
      </c>
      <c r="C9" s="6">
        <v>2020</v>
      </c>
      <c r="D9" s="6" t="s">
        <v>15</v>
      </c>
      <c r="E9" s="7">
        <v>10</v>
      </c>
      <c r="F9" s="7">
        <v>29</v>
      </c>
      <c r="G9" s="7">
        <v>11</v>
      </c>
      <c r="H9" s="7">
        <v>29</v>
      </c>
    </row>
    <row r="10" spans="1:8" x14ac:dyDescent="0.3">
      <c r="A10" s="6" t="s">
        <v>8</v>
      </c>
      <c r="B10" s="2" t="s">
        <v>18</v>
      </c>
      <c r="C10" s="6">
        <v>2020</v>
      </c>
      <c r="D10" s="6" t="s">
        <v>15</v>
      </c>
      <c r="E10" s="7">
        <v>95</v>
      </c>
      <c r="F10" s="7">
        <v>106</v>
      </c>
      <c r="G10" s="7">
        <v>41</v>
      </c>
      <c r="H10" s="7">
        <v>95</v>
      </c>
    </row>
    <row r="11" spans="1:8" x14ac:dyDescent="0.3">
      <c r="A11" s="6" t="s">
        <v>9</v>
      </c>
      <c r="B11" s="2" t="s">
        <v>18</v>
      </c>
      <c r="C11" s="6">
        <v>2020</v>
      </c>
      <c r="D11" s="6" t="s">
        <v>15</v>
      </c>
      <c r="E11" s="7">
        <v>33</v>
      </c>
      <c r="F11" s="7">
        <v>124</v>
      </c>
      <c r="G11" s="7">
        <v>14</v>
      </c>
      <c r="H11" s="7">
        <v>59</v>
      </c>
    </row>
    <row r="12" spans="1:8" x14ac:dyDescent="0.3">
      <c r="A12" s="6" t="s">
        <v>10</v>
      </c>
      <c r="B12" s="2" t="s">
        <v>18</v>
      </c>
      <c r="C12" s="6">
        <v>2020</v>
      </c>
      <c r="D12" s="6" t="s">
        <v>15</v>
      </c>
      <c r="E12" s="7">
        <v>270</v>
      </c>
      <c r="F12" s="7">
        <v>280</v>
      </c>
      <c r="G12" s="7">
        <v>187</v>
      </c>
      <c r="H12" s="7">
        <v>183</v>
      </c>
    </row>
    <row r="13" spans="1:8" x14ac:dyDescent="0.3">
      <c r="A13" s="6" t="s">
        <v>11</v>
      </c>
      <c r="B13" s="2" t="s">
        <v>18</v>
      </c>
      <c r="C13" s="6">
        <v>2020</v>
      </c>
      <c r="D13" s="6" t="s">
        <v>15</v>
      </c>
      <c r="E13" s="7">
        <v>120</v>
      </c>
      <c r="F13" s="7">
        <v>178</v>
      </c>
      <c r="G13" s="7">
        <v>109</v>
      </c>
      <c r="H13" s="7">
        <v>127</v>
      </c>
    </row>
    <row r="14" spans="1:8" x14ac:dyDescent="0.3">
      <c r="A14" s="6" t="s">
        <v>12</v>
      </c>
      <c r="B14" s="2" t="s">
        <v>18</v>
      </c>
      <c r="C14" s="6">
        <v>2020</v>
      </c>
      <c r="D14" s="6" t="s">
        <v>15</v>
      </c>
      <c r="E14" s="7">
        <v>152</v>
      </c>
      <c r="F14" s="7">
        <v>152</v>
      </c>
      <c r="G14" s="7">
        <v>119</v>
      </c>
      <c r="H14" s="7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Sandy</cp:lastModifiedBy>
  <dcterms:created xsi:type="dcterms:W3CDTF">2020-09-10T16:12:42Z</dcterms:created>
  <dcterms:modified xsi:type="dcterms:W3CDTF">2020-09-17T06:23:01Z</dcterms:modified>
</cp:coreProperties>
</file>